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0" windowWidth="15480" windowHeight="8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<sst xmlns="http://schemas.openxmlformats.org/spreadsheetml/2006/main" count="50" uniqueCount="43">
  <si>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Budget Items</t>
  </si>
  <si>
    <t xml:space="preserve">Utilities </t>
  </si>
  <si>
    <t xml:space="preserve">Insurance </t>
  </si>
  <si>
    <t>Maintenance/Repairs</t>
  </si>
  <si>
    <t>Property Manager</t>
  </si>
  <si>
    <t>x Units @ $xxx</t>
  </si>
  <si>
    <t>Inflation</t>
  </si>
  <si>
    <t>Other</t>
  </si>
  <si>
    <t>Year</t>
  </si>
  <si>
    <t>Revenue</t>
  </si>
  <si>
    <t>Description / Notes</t>
  </si>
  <si>
    <t>Affordable Rents @ x% CMHC</t>
  </si>
  <si>
    <t>Other Rents</t>
  </si>
  <si>
    <t>Non-Rental Revenue</t>
  </si>
  <si>
    <t>Cash provided (used)</t>
  </si>
  <si>
    <t>USE AT YOUR OWN RISK</t>
  </si>
  <si>
    <t>Less: Vacancy Allowance</t>
  </si>
  <si>
    <t>Total Cash Outflows</t>
  </si>
  <si>
    <t>Total Cash Inflows</t>
  </si>
  <si>
    <t>Surplus to Reserve (until level equal to 10% of original capital cost)</t>
  </si>
  <si>
    <t>Net cash provided (used)</t>
  </si>
  <si>
    <t xml:space="preserve">Suggestion:  Begin by filling in orange highlighted cells.  </t>
  </si>
  <si>
    <t>Income Rent Calculation Rents</t>
  </si>
  <si>
    <t>Expenses</t>
  </si>
  <si>
    <t>Property Taxes</t>
  </si>
  <si>
    <t>Subsidy</t>
  </si>
  <si>
    <t>BRAWC</t>
  </si>
  <si>
    <t>Administrative Expenses</t>
  </si>
  <si>
    <t>Phone</t>
  </si>
  <si>
    <t>Internet</t>
  </si>
  <si>
    <t>Board Expense</t>
  </si>
  <si>
    <t>Bookkeeping</t>
  </si>
  <si>
    <t>Office Expenses</t>
  </si>
  <si>
    <t>Tenant Counselling</t>
  </si>
  <si>
    <t>Audit &amp; Legal</t>
  </si>
  <si>
    <t>Legal/Audit/Bookkeeping</t>
  </si>
  <si>
    <t>Legal/Audit/Books</t>
  </si>
  <si>
    <t>General Admin</t>
  </si>
  <si>
    <t>4 Units @ $500 or 80% AMR</t>
  </si>
  <si>
    <t>Proponent Name</t>
  </si>
  <si>
    <t xml:space="preserve">ISHP Capital Contribution </t>
  </si>
  <si>
    <t>Mortgage Payments</t>
  </si>
  <si>
    <t xml:space="preserve">SCHEDULE 8 OPERATING BUDGET FOR CAPITAL DEVELOPMENTS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</si>
</sst>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.0_);\(&quot;$&quot;#,##0.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42" fillId="0" borderId="16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9" fontId="4" fillId="34" borderId="17" xfId="0" applyNumberFormat="1" applyFont="1" applyFill="1" applyBorder="1" applyAlignment="1">
      <alignment vertical="top" wrapText="1"/>
    </xf>
    <xf numFmtId="164" fontId="42" fillId="34" borderId="17" xfId="44" applyNumberFormat="1" applyFont="1" applyFill="1" applyBorder="1" applyAlignment="1">
      <alignment/>
    </xf>
    <xf numFmtId="164" fontId="42" fillId="0" borderId="17" xfId="44" applyNumberFormat="1" applyFont="1" applyBorder="1" applyAlignment="1">
      <alignment/>
    </xf>
    <xf numFmtId="164" fontId="6" fillId="0" borderId="17" xfId="44" applyNumberFormat="1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42" fillId="0" borderId="19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43" fillId="35" borderId="0" xfId="0" applyFont="1" applyFill="1" applyAlignment="1">
      <alignment/>
    </xf>
    <xf numFmtId="0" fontId="42" fillId="0" borderId="17" xfId="0" applyFont="1" applyBorder="1" applyAlignment="1">
      <alignment/>
    </xf>
    <xf numFmtId="172" fontId="42" fillId="0" borderId="17" xfId="44" applyNumberFormat="1" applyFont="1" applyBorder="1" applyAlignment="1">
      <alignment/>
    </xf>
    <xf numFmtId="172" fontId="42" fillId="36" borderId="17" xfId="44" applyNumberFormat="1" applyFont="1" applyFill="1" applyBorder="1" applyAlignment="1">
      <alignment/>
    </xf>
    <xf numFmtId="0" fontId="43" fillId="34" borderId="0" xfId="0" applyFont="1" applyFill="1" applyAlignment="1">
      <alignment/>
    </xf>
    <xf numFmtId="172" fontId="42" fillId="0" borderId="0" xfId="0" applyNumberFormat="1" applyFont="1" applyAlignment="1">
      <alignment/>
    </xf>
    <xf numFmtId="10" fontId="4" fillId="34" borderId="17" xfId="0" applyNumberFormat="1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2" width="26.00390625" style="1" customWidth="1"/>
    <col min="3" max="3" width="16.421875" style="1" customWidth="1"/>
    <col min="4" max="4" width="13.00390625" style="1" customWidth="1"/>
    <col min="5" max="23" width="11.28125" style="1" customWidth="1"/>
    <col min="24" max="24" width="11.421875" style="1" bestFit="1" customWidth="1"/>
    <col min="25" max="16384" width="9.140625" style="1" customWidth="1"/>
  </cols>
  <sheetData>
    <row r="1" spans="1:3" ht="15">
      <c r="A1" s="37" t="s">
        <v>42</v>
      </c>
      <c r="B1" s="28"/>
      <c r="C1" s="28"/>
    </row>
    <row r="2" spans="1:3" ht="13.5">
      <c r="A2" s="36"/>
      <c r="B2" s="38"/>
      <c r="C2" s="38"/>
    </row>
    <row r="3" spans="3:4" ht="13.5">
      <c r="C3" s="24" t="s">
        <v>15</v>
      </c>
      <c r="D3" s="24"/>
    </row>
    <row r="4" spans="1:7" ht="13.5">
      <c r="A4" s="28" t="s">
        <v>39</v>
      </c>
      <c r="C4" s="28" t="s">
        <v>21</v>
      </c>
      <c r="D4" s="28"/>
      <c r="E4" s="28"/>
      <c r="F4" s="28"/>
      <c r="G4" s="28"/>
    </row>
    <row r="6" spans="1:23" ht="13.5">
      <c r="A6" s="33"/>
      <c r="B6" s="23"/>
      <c r="C6" s="22" t="s">
        <v>8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2">
        <v>15</v>
      </c>
      <c r="S6" s="2">
        <v>16</v>
      </c>
      <c r="T6" s="2">
        <v>17</v>
      </c>
      <c r="U6" s="2">
        <v>18</v>
      </c>
      <c r="V6" s="2">
        <v>19</v>
      </c>
      <c r="W6" s="18">
        <v>20</v>
      </c>
    </row>
    <row r="7" spans="1:23" ht="13.5">
      <c r="A7" s="34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9"/>
    </row>
    <row r="8" spans="1:23" ht="13.5">
      <c r="A8" s="35"/>
      <c r="B8" s="5"/>
      <c r="C8" s="5"/>
      <c r="D8" s="6">
        <v>2019</v>
      </c>
      <c r="E8" s="6">
        <f>D8+1</f>
        <v>2020</v>
      </c>
      <c r="F8" s="6">
        <f aca="true" t="shared" si="0" ref="F8:W8">E8+1</f>
        <v>2021</v>
      </c>
      <c r="G8" s="6">
        <f t="shared" si="0"/>
        <v>2022</v>
      </c>
      <c r="H8" s="6">
        <f t="shared" si="0"/>
        <v>2023</v>
      </c>
      <c r="I8" s="6">
        <f t="shared" si="0"/>
        <v>2024</v>
      </c>
      <c r="J8" s="6">
        <f t="shared" si="0"/>
        <v>2025</v>
      </c>
      <c r="K8" s="6">
        <f t="shared" si="0"/>
        <v>2026</v>
      </c>
      <c r="L8" s="6">
        <f t="shared" si="0"/>
        <v>2027</v>
      </c>
      <c r="M8" s="6">
        <f t="shared" si="0"/>
        <v>2028</v>
      </c>
      <c r="N8" s="6">
        <f t="shared" si="0"/>
        <v>2029</v>
      </c>
      <c r="O8" s="6">
        <f t="shared" si="0"/>
        <v>2030</v>
      </c>
      <c r="P8" s="6">
        <f t="shared" si="0"/>
        <v>2031</v>
      </c>
      <c r="Q8" s="6">
        <f t="shared" si="0"/>
        <v>2032</v>
      </c>
      <c r="R8" s="6">
        <f t="shared" si="0"/>
        <v>2033</v>
      </c>
      <c r="S8" s="6">
        <f t="shared" si="0"/>
        <v>2034</v>
      </c>
      <c r="T8" s="6">
        <f t="shared" si="0"/>
        <v>2035</v>
      </c>
      <c r="U8" s="6">
        <f t="shared" si="0"/>
        <v>2036</v>
      </c>
      <c r="V8" s="6">
        <f t="shared" si="0"/>
        <v>2037</v>
      </c>
      <c r="W8" s="20">
        <f t="shared" si="0"/>
        <v>2038</v>
      </c>
    </row>
    <row r="9" spans="1:23" ht="14.25" thickBot="1">
      <c r="A9" s="7" t="s">
        <v>0</v>
      </c>
      <c r="B9" s="8" t="s">
        <v>10</v>
      </c>
      <c r="C9" s="8" t="s">
        <v>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21"/>
    </row>
    <row r="10" spans="1:23" ht="13.5">
      <c r="A10" s="10" t="s">
        <v>9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3.5">
      <c r="A11" s="12" t="s">
        <v>5</v>
      </c>
      <c r="B11" s="12" t="s">
        <v>11</v>
      </c>
      <c r="C11" s="13">
        <v>0.02</v>
      </c>
      <c r="D11" s="14"/>
      <c r="E11" s="15">
        <f aca="true" t="shared" si="1" ref="E11:T11">D11+D11*$C11</f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O11" s="15">
        <f t="shared" si="1"/>
        <v>0</v>
      </c>
      <c r="P11" s="15">
        <f t="shared" si="1"/>
        <v>0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aca="true" t="shared" si="2" ref="F11:W17">T11+T11*$C11</f>
        <v>0</v>
      </c>
      <c r="V11" s="15">
        <f t="shared" si="2"/>
        <v>0</v>
      </c>
      <c r="W11" s="15">
        <f t="shared" si="2"/>
        <v>0</v>
      </c>
    </row>
    <row r="12" spans="1:23" ht="13.5">
      <c r="A12" s="12" t="s">
        <v>38</v>
      </c>
      <c r="B12" s="12" t="s">
        <v>22</v>
      </c>
      <c r="C12" s="13">
        <v>0.02</v>
      </c>
      <c r="D12" s="14"/>
      <c r="E12" s="15">
        <f aca="true" t="shared" si="3" ref="E12:E17">D12+D12*$C12</f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si="2"/>
        <v>0</v>
      </c>
      <c r="Q12" s="15">
        <f t="shared" si="2"/>
        <v>0</v>
      </c>
      <c r="R12" s="15">
        <f t="shared" si="2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</row>
    <row r="13" spans="1:23" ht="13.5">
      <c r="A13" s="12" t="s">
        <v>5</v>
      </c>
      <c r="B13" s="12" t="s">
        <v>12</v>
      </c>
      <c r="C13" s="13">
        <v>0.02</v>
      </c>
      <c r="D13" s="14"/>
      <c r="E13" s="15">
        <f t="shared" si="3"/>
        <v>0</v>
      </c>
      <c r="F13" s="15">
        <f t="shared" si="2"/>
        <v>0</v>
      </c>
      <c r="G13" s="15">
        <f t="shared" si="2"/>
        <v>0</v>
      </c>
      <c r="H13" s="15">
        <f t="shared" si="2"/>
        <v>0</v>
      </c>
      <c r="I13" s="15">
        <f t="shared" si="2"/>
        <v>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5">
        <f t="shared" si="2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</row>
    <row r="14" spans="1:23" ht="13.5">
      <c r="A14" s="12" t="s">
        <v>5</v>
      </c>
      <c r="B14" s="12" t="s">
        <v>12</v>
      </c>
      <c r="C14" s="13">
        <v>0.02</v>
      </c>
      <c r="D14" s="14"/>
      <c r="E14" s="15">
        <f t="shared" si="3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</row>
    <row r="15" spans="1:23" ht="13.5">
      <c r="A15" s="12" t="s">
        <v>5</v>
      </c>
      <c r="B15" s="12" t="s">
        <v>12</v>
      </c>
      <c r="C15" s="13">
        <v>0.02</v>
      </c>
      <c r="D15" s="14"/>
      <c r="E15" s="15">
        <f t="shared" si="3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5">
        <f t="shared" si="2"/>
        <v>0</v>
      </c>
      <c r="P15" s="15">
        <f t="shared" si="2"/>
        <v>0</v>
      </c>
      <c r="Q15" s="15">
        <f t="shared" si="2"/>
        <v>0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</row>
    <row r="16" spans="1:23" ht="13.5">
      <c r="A16" s="12" t="s">
        <v>40</v>
      </c>
      <c r="B16" s="12"/>
      <c r="C16" s="13">
        <v>0.02</v>
      </c>
      <c r="D16" s="14"/>
      <c r="E16" s="15">
        <f t="shared" si="3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5">
        <f t="shared" si="2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</row>
    <row r="17" spans="1:23" ht="13.5">
      <c r="A17" s="12" t="s">
        <v>25</v>
      </c>
      <c r="B17" s="12" t="s">
        <v>13</v>
      </c>
      <c r="C17" s="30">
        <v>0.03</v>
      </c>
      <c r="D17" s="14"/>
      <c r="E17" s="15">
        <f t="shared" si="3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</row>
    <row r="18" spans="1:23" ht="13.5">
      <c r="A18" s="12"/>
      <c r="B18" s="12"/>
      <c r="C18" s="12"/>
      <c r="D18" s="1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3.5">
      <c r="A19" s="12" t="s">
        <v>16</v>
      </c>
      <c r="B19" s="12"/>
      <c r="C19" s="13">
        <v>0.05</v>
      </c>
      <c r="D19" s="15">
        <f>SUM(D11:D16)*C19</f>
        <v>0</v>
      </c>
      <c r="E19" s="15">
        <f>D19+D19*$C19</f>
        <v>0</v>
      </c>
      <c r="F19" s="15">
        <f aca="true" t="shared" si="4" ref="F19:W19">E19*$C$19+E19</f>
        <v>0</v>
      </c>
      <c r="G19" s="15">
        <f t="shared" si="4"/>
        <v>0</v>
      </c>
      <c r="H19" s="15">
        <f t="shared" si="4"/>
        <v>0</v>
      </c>
      <c r="I19" s="15">
        <f t="shared" si="4"/>
        <v>0</v>
      </c>
      <c r="J19" s="15">
        <f t="shared" si="4"/>
        <v>0</v>
      </c>
      <c r="K19" s="15">
        <f t="shared" si="4"/>
        <v>0</v>
      </c>
      <c r="L19" s="15">
        <f t="shared" si="4"/>
        <v>0</v>
      </c>
      <c r="M19" s="15">
        <f t="shared" si="4"/>
        <v>0</v>
      </c>
      <c r="N19" s="15">
        <f t="shared" si="4"/>
        <v>0</v>
      </c>
      <c r="O19" s="15">
        <f t="shared" si="4"/>
        <v>0</v>
      </c>
      <c r="P19" s="15">
        <f t="shared" si="4"/>
        <v>0</v>
      </c>
      <c r="Q19" s="15">
        <f t="shared" si="4"/>
        <v>0</v>
      </c>
      <c r="R19" s="15">
        <f t="shared" si="4"/>
        <v>0</v>
      </c>
      <c r="S19" s="15">
        <f t="shared" si="4"/>
        <v>0</v>
      </c>
      <c r="T19" s="15">
        <f t="shared" si="4"/>
        <v>0</v>
      </c>
      <c r="U19" s="15">
        <f t="shared" si="4"/>
        <v>0</v>
      </c>
      <c r="V19" s="15">
        <f t="shared" si="4"/>
        <v>0</v>
      </c>
      <c r="W19" s="15">
        <f t="shared" si="4"/>
        <v>0</v>
      </c>
    </row>
    <row r="20" spans="1:23" ht="13.5">
      <c r="A20" s="12" t="s">
        <v>18</v>
      </c>
      <c r="B20" s="12"/>
      <c r="C20" s="12"/>
      <c r="D20" s="16">
        <f>SUM(D11:D18)-D19</f>
        <v>0</v>
      </c>
      <c r="E20" s="16">
        <f aca="true" t="shared" si="5" ref="E20:W20">SUM(E11:E18)-E19</f>
        <v>0</v>
      </c>
      <c r="F20" s="16">
        <f t="shared" si="5"/>
        <v>0</v>
      </c>
      <c r="G20" s="16">
        <f t="shared" si="5"/>
        <v>0</v>
      </c>
      <c r="H20" s="16">
        <f t="shared" si="5"/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  <c r="Q20" s="16">
        <f t="shared" si="5"/>
        <v>0</v>
      </c>
      <c r="R20" s="16">
        <f t="shared" si="5"/>
        <v>0</v>
      </c>
      <c r="S20" s="16">
        <f t="shared" si="5"/>
        <v>0</v>
      </c>
      <c r="T20" s="16">
        <f t="shared" si="5"/>
        <v>0</v>
      </c>
      <c r="U20" s="16">
        <f t="shared" si="5"/>
        <v>0</v>
      </c>
      <c r="V20" s="16">
        <f t="shared" si="5"/>
        <v>0</v>
      </c>
      <c r="W20" s="16">
        <f t="shared" si="5"/>
        <v>0</v>
      </c>
    </row>
    <row r="21" spans="1:23" ht="13.5">
      <c r="A21" s="12"/>
      <c r="B21" s="12"/>
      <c r="C21" s="12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3.5">
      <c r="A22" s="12"/>
      <c r="B22" s="12"/>
      <c r="C22" s="12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3.5">
      <c r="A23" s="17" t="s">
        <v>23</v>
      </c>
      <c r="B23" s="17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3.5">
      <c r="A24" s="12" t="s">
        <v>1</v>
      </c>
      <c r="B24" s="12"/>
      <c r="C24" s="13">
        <v>0.02</v>
      </c>
      <c r="D24" s="14"/>
      <c r="E24" s="15">
        <f aca="true" t="shared" si="6" ref="E24:E31">D24+D24*$C24</f>
        <v>0</v>
      </c>
      <c r="F24" s="15">
        <f aca="true" t="shared" si="7" ref="F24:W31">E24+E24*$C24</f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7"/>
        <v>0</v>
      </c>
      <c r="O24" s="15">
        <f t="shared" si="7"/>
        <v>0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0</v>
      </c>
      <c r="W24" s="15">
        <f t="shared" si="7"/>
        <v>0</v>
      </c>
    </row>
    <row r="25" spans="1:23" ht="13.5">
      <c r="A25" s="12" t="s">
        <v>2</v>
      </c>
      <c r="B25" s="12"/>
      <c r="C25" s="13">
        <v>0.02</v>
      </c>
      <c r="D25" s="14"/>
      <c r="E25" s="15">
        <f t="shared" si="6"/>
        <v>0</v>
      </c>
      <c r="F25" s="15">
        <f aca="true" t="shared" si="8" ref="F25:T25">E25+E25*$C25</f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8"/>
        <v>0</v>
      </c>
      <c r="O25" s="15">
        <f t="shared" si="8"/>
        <v>0</v>
      </c>
      <c r="P25" s="15">
        <f t="shared" si="8"/>
        <v>0</v>
      </c>
      <c r="Q25" s="15">
        <f t="shared" si="8"/>
        <v>0</v>
      </c>
      <c r="R25" s="15">
        <f t="shared" si="8"/>
        <v>0</v>
      </c>
      <c r="S25" s="15">
        <f t="shared" si="8"/>
        <v>0</v>
      </c>
      <c r="T25" s="15">
        <f t="shared" si="8"/>
        <v>0</v>
      </c>
      <c r="U25" s="15">
        <f t="shared" si="7"/>
        <v>0</v>
      </c>
      <c r="V25" s="15">
        <f t="shared" si="7"/>
        <v>0</v>
      </c>
      <c r="W25" s="15">
        <f t="shared" si="7"/>
        <v>0</v>
      </c>
    </row>
    <row r="26" spans="1:23" ht="13.5">
      <c r="A26" s="12" t="s">
        <v>3</v>
      </c>
      <c r="B26" s="12"/>
      <c r="C26" s="13">
        <v>0.02</v>
      </c>
      <c r="D26" s="14"/>
      <c r="E26" s="15">
        <f t="shared" si="6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7"/>
        <v>0</v>
      </c>
      <c r="O26" s="15">
        <f t="shared" si="7"/>
        <v>0</v>
      </c>
      <c r="P26" s="15">
        <f t="shared" si="7"/>
        <v>0</v>
      </c>
      <c r="Q26" s="15">
        <f t="shared" si="7"/>
        <v>0</v>
      </c>
      <c r="R26" s="15">
        <f t="shared" si="7"/>
        <v>0</v>
      </c>
      <c r="S26" s="15">
        <f t="shared" si="7"/>
        <v>0</v>
      </c>
      <c r="T26" s="15">
        <f t="shared" si="7"/>
        <v>0</v>
      </c>
      <c r="U26" s="15">
        <f t="shared" si="7"/>
        <v>0</v>
      </c>
      <c r="V26" s="15">
        <f t="shared" si="7"/>
        <v>0</v>
      </c>
      <c r="W26" s="15">
        <f t="shared" si="7"/>
        <v>0</v>
      </c>
    </row>
    <row r="27" spans="1:23" ht="13.5">
      <c r="A27" s="12" t="s">
        <v>7</v>
      </c>
      <c r="B27" s="12"/>
      <c r="C27" s="13">
        <v>0.02</v>
      </c>
      <c r="D27" s="14"/>
      <c r="E27" s="15">
        <f t="shared" si="6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  <c r="Q27" s="15">
        <f t="shared" si="7"/>
        <v>0</v>
      </c>
      <c r="R27" s="15">
        <f t="shared" si="7"/>
        <v>0</v>
      </c>
      <c r="S27" s="15">
        <f t="shared" si="7"/>
        <v>0</v>
      </c>
      <c r="T27" s="15">
        <f t="shared" si="7"/>
        <v>0</v>
      </c>
      <c r="U27" s="15">
        <f t="shared" si="7"/>
        <v>0</v>
      </c>
      <c r="V27" s="15">
        <f t="shared" si="7"/>
        <v>0</v>
      </c>
      <c r="W27" s="15">
        <f t="shared" si="7"/>
        <v>0</v>
      </c>
    </row>
    <row r="28" spans="1:23" ht="13.5">
      <c r="A28" s="12" t="s">
        <v>7</v>
      </c>
      <c r="B28" s="12" t="s">
        <v>35</v>
      </c>
      <c r="C28" s="13">
        <v>0.02</v>
      </c>
      <c r="D28" s="14"/>
      <c r="E28" s="15">
        <f aca="true" t="shared" si="9" ref="E28:W28">D28+D28*$C28</f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  <c r="P28" s="15">
        <f t="shared" si="9"/>
        <v>0</v>
      </c>
      <c r="Q28" s="15">
        <f t="shared" si="9"/>
        <v>0</v>
      </c>
      <c r="R28" s="15">
        <f t="shared" si="9"/>
        <v>0</v>
      </c>
      <c r="S28" s="15">
        <f t="shared" si="9"/>
        <v>0</v>
      </c>
      <c r="T28" s="15">
        <f t="shared" si="9"/>
        <v>0</v>
      </c>
      <c r="U28" s="15">
        <f t="shared" si="9"/>
        <v>0</v>
      </c>
      <c r="V28" s="15">
        <f t="shared" si="9"/>
        <v>0</v>
      </c>
      <c r="W28" s="15">
        <f t="shared" si="9"/>
        <v>0</v>
      </c>
    </row>
    <row r="29" spans="1:23" ht="13.5">
      <c r="A29" s="12" t="s">
        <v>41</v>
      </c>
      <c r="B29" s="12"/>
      <c r="C29" s="13">
        <v>0.02</v>
      </c>
      <c r="D29" s="14"/>
      <c r="E29" s="15">
        <f aca="true" t="shared" si="10" ref="E29:W29">D29+D29*$C29</f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10"/>
        <v>0</v>
      </c>
      <c r="O29" s="15">
        <f t="shared" si="10"/>
        <v>0</v>
      </c>
      <c r="P29" s="15">
        <f t="shared" si="10"/>
        <v>0</v>
      </c>
      <c r="Q29" s="15">
        <f t="shared" si="10"/>
        <v>0</v>
      </c>
      <c r="R29" s="15">
        <f t="shared" si="10"/>
        <v>0</v>
      </c>
      <c r="S29" s="15">
        <f t="shared" si="10"/>
        <v>0</v>
      </c>
      <c r="T29" s="15">
        <f t="shared" si="10"/>
        <v>0</v>
      </c>
      <c r="U29" s="15">
        <f t="shared" si="10"/>
        <v>0</v>
      </c>
      <c r="V29" s="15">
        <f t="shared" si="10"/>
        <v>0</v>
      </c>
      <c r="W29" s="15">
        <f t="shared" si="10"/>
        <v>0</v>
      </c>
    </row>
    <row r="30" spans="1:23" ht="13.5">
      <c r="A30" s="12" t="s">
        <v>4</v>
      </c>
      <c r="B30" s="12"/>
      <c r="C30" s="13">
        <v>0.02</v>
      </c>
      <c r="D30" s="14"/>
      <c r="E30" s="15">
        <f t="shared" si="6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7"/>
        <v>0</v>
      </c>
      <c r="O30" s="15">
        <f t="shared" si="7"/>
        <v>0</v>
      </c>
      <c r="P30" s="15">
        <f t="shared" si="7"/>
        <v>0</v>
      </c>
      <c r="Q30" s="15">
        <f t="shared" si="7"/>
        <v>0</v>
      </c>
      <c r="R30" s="15">
        <f t="shared" si="7"/>
        <v>0</v>
      </c>
      <c r="S30" s="15">
        <f t="shared" si="7"/>
        <v>0</v>
      </c>
      <c r="T30" s="15">
        <f t="shared" si="7"/>
        <v>0</v>
      </c>
      <c r="U30" s="15">
        <f t="shared" si="7"/>
        <v>0</v>
      </c>
      <c r="V30" s="15">
        <f t="shared" si="7"/>
        <v>0</v>
      </c>
      <c r="W30" s="15">
        <f t="shared" si="7"/>
        <v>0</v>
      </c>
    </row>
    <row r="31" spans="1:23" ht="13.5">
      <c r="A31" s="12" t="s">
        <v>24</v>
      </c>
      <c r="B31" s="12"/>
      <c r="C31" s="13">
        <v>0.02</v>
      </c>
      <c r="D31" s="14"/>
      <c r="E31" s="15">
        <f t="shared" si="6"/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7"/>
        <v>0</v>
      </c>
      <c r="O31" s="15">
        <f t="shared" si="7"/>
        <v>0</v>
      </c>
      <c r="P31" s="15">
        <f t="shared" si="7"/>
        <v>0</v>
      </c>
      <c r="Q31" s="15">
        <f t="shared" si="7"/>
        <v>0</v>
      </c>
      <c r="R31" s="15">
        <f t="shared" si="7"/>
        <v>0</v>
      </c>
      <c r="S31" s="15">
        <f t="shared" si="7"/>
        <v>0</v>
      </c>
      <c r="T31" s="15">
        <f t="shared" si="7"/>
        <v>0</v>
      </c>
      <c r="U31" s="15">
        <f t="shared" si="7"/>
        <v>0</v>
      </c>
      <c r="V31" s="15">
        <f t="shared" si="7"/>
        <v>0</v>
      </c>
      <c r="W31" s="15">
        <f t="shared" si="7"/>
        <v>0</v>
      </c>
    </row>
    <row r="32" spans="1:23" ht="13.5">
      <c r="A32" s="12" t="s">
        <v>17</v>
      </c>
      <c r="B32" s="12"/>
      <c r="C32" s="12"/>
      <c r="D32" s="16">
        <f aca="true" t="shared" si="11" ref="D32:W32">SUM(D24:D31)</f>
        <v>0</v>
      </c>
      <c r="E32" s="16">
        <f t="shared" si="11"/>
        <v>0</v>
      </c>
      <c r="F32" s="16">
        <f t="shared" si="11"/>
        <v>0</v>
      </c>
      <c r="G32" s="16">
        <f t="shared" si="11"/>
        <v>0</v>
      </c>
      <c r="H32" s="16">
        <f t="shared" si="11"/>
        <v>0</v>
      </c>
      <c r="I32" s="16">
        <f t="shared" si="11"/>
        <v>0</v>
      </c>
      <c r="J32" s="16">
        <f t="shared" si="11"/>
        <v>0</v>
      </c>
      <c r="K32" s="16">
        <f t="shared" si="11"/>
        <v>0</v>
      </c>
      <c r="L32" s="16">
        <f t="shared" si="11"/>
        <v>0</v>
      </c>
      <c r="M32" s="16">
        <f t="shared" si="11"/>
        <v>0</v>
      </c>
      <c r="N32" s="16">
        <f t="shared" si="11"/>
        <v>0</v>
      </c>
      <c r="O32" s="16">
        <f t="shared" si="11"/>
        <v>0</v>
      </c>
      <c r="P32" s="16">
        <f t="shared" si="11"/>
        <v>0</v>
      </c>
      <c r="Q32" s="16">
        <f t="shared" si="11"/>
        <v>0</v>
      </c>
      <c r="R32" s="16">
        <f t="shared" si="11"/>
        <v>0</v>
      </c>
      <c r="S32" s="16">
        <f t="shared" si="11"/>
        <v>0</v>
      </c>
      <c r="T32" s="16">
        <f t="shared" si="11"/>
        <v>0</v>
      </c>
      <c r="U32" s="16">
        <f t="shared" si="11"/>
        <v>0</v>
      </c>
      <c r="V32" s="16">
        <f t="shared" si="11"/>
        <v>0</v>
      </c>
      <c r="W32" s="16">
        <f t="shared" si="11"/>
        <v>0</v>
      </c>
    </row>
    <row r="33" spans="1:23" ht="13.5">
      <c r="A33" s="12"/>
      <c r="B33" s="12"/>
      <c r="C33" s="1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3.5">
      <c r="A34" s="12"/>
      <c r="B34" s="12"/>
      <c r="C34" s="12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4" ht="13.5">
      <c r="A35" s="17" t="s">
        <v>14</v>
      </c>
      <c r="B35" s="17"/>
      <c r="C35" s="17"/>
      <c r="D35" s="27">
        <f aca="true" t="shared" si="12" ref="D35:W35">D20-D32</f>
        <v>0</v>
      </c>
      <c r="E35" s="27">
        <f t="shared" si="12"/>
        <v>0</v>
      </c>
      <c r="F35" s="27">
        <f t="shared" si="12"/>
        <v>0</v>
      </c>
      <c r="G35" s="27">
        <f t="shared" si="12"/>
        <v>0</v>
      </c>
      <c r="H35" s="27">
        <f t="shared" si="12"/>
        <v>0</v>
      </c>
      <c r="I35" s="27">
        <f t="shared" si="12"/>
        <v>0</v>
      </c>
      <c r="J35" s="27">
        <f t="shared" si="12"/>
        <v>0</v>
      </c>
      <c r="K35" s="27">
        <f t="shared" si="12"/>
        <v>0</v>
      </c>
      <c r="L35" s="27">
        <f t="shared" si="12"/>
        <v>0</v>
      </c>
      <c r="M35" s="27">
        <f t="shared" si="12"/>
        <v>0</v>
      </c>
      <c r="N35" s="27">
        <f t="shared" si="12"/>
        <v>0</v>
      </c>
      <c r="O35" s="27">
        <f t="shared" si="12"/>
        <v>0</v>
      </c>
      <c r="P35" s="27">
        <f t="shared" si="12"/>
        <v>0</v>
      </c>
      <c r="Q35" s="27">
        <f t="shared" si="12"/>
        <v>0</v>
      </c>
      <c r="R35" s="27">
        <f t="shared" si="12"/>
        <v>0</v>
      </c>
      <c r="S35" s="27">
        <f t="shared" si="12"/>
        <v>0</v>
      </c>
      <c r="T35" s="27">
        <f t="shared" si="12"/>
        <v>0</v>
      </c>
      <c r="U35" s="27">
        <f t="shared" si="12"/>
        <v>0</v>
      </c>
      <c r="V35" s="27">
        <f t="shared" si="12"/>
        <v>0</v>
      </c>
      <c r="W35" s="27">
        <f t="shared" si="12"/>
        <v>0</v>
      </c>
      <c r="X35" s="29"/>
    </row>
    <row r="36" spans="1:23" ht="13.5">
      <c r="A36" s="25" t="s">
        <v>19</v>
      </c>
      <c r="B36" s="25"/>
      <c r="C36" s="25"/>
      <c r="D36" s="26">
        <f>IF(D35&gt;0,D35,0)</f>
        <v>0</v>
      </c>
      <c r="E36" s="26">
        <f aca="true" t="shared" si="13" ref="E36:W36">IF(E35&gt;0,E35,0)</f>
        <v>0</v>
      </c>
      <c r="F36" s="26">
        <f t="shared" si="13"/>
        <v>0</v>
      </c>
      <c r="G36" s="26">
        <f t="shared" si="13"/>
        <v>0</v>
      </c>
      <c r="H36" s="26">
        <f t="shared" si="13"/>
        <v>0</v>
      </c>
      <c r="I36" s="26">
        <f t="shared" si="13"/>
        <v>0</v>
      </c>
      <c r="J36" s="26">
        <f t="shared" si="13"/>
        <v>0</v>
      </c>
      <c r="K36" s="26">
        <f t="shared" si="13"/>
        <v>0</v>
      </c>
      <c r="L36" s="26">
        <f t="shared" si="13"/>
        <v>0</v>
      </c>
      <c r="M36" s="26">
        <f t="shared" si="13"/>
        <v>0</v>
      </c>
      <c r="N36" s="26">
        <f t="shared" si="13"/>
        <v>0</v>
      </c>
      <c r="O36" s="26">
        <f t="shared" si="13"/>
        <v>0</v>
      </c>
      <c r="P36" s="26">
        <f t="shared" si="13"/>
        <v>0</v>
      </c>
      <c r="Q36" s="26">
        <f t="shared" si="13"/>
        <v>0</v>
      </c>
      <c r="R36" s="26">
        <f t="shared" si="13"/>
        <v>0</v>
      </c>
      <c r="S36" s="26">
        <f t="shared" si="13"/>
        <v>0</v>
      </c>
      <c r="T36" s="26">
        <f t="shared" si="13"/>
        <v>0</v>
      </c>
      <c r="U36" s="26">
        <f t="shared" si="13"/>
        <v>0</v>
      </c>
      <c r="V36" s="26">
        <f t="shared" si="13"/>
        <v>0</v>
      </c>
      <c r="W36" s="26">
        <f t="shared" si="13"/>
        <v>0</v>
      </c>
    </row>
    <row r="37" spans="1:23" ht="13.5">
      <c r="A37" s="17" t="s">
        <v>20</v>
      </c>
      <c r="B37" s="25"/>
      <c r="C37" s="25"/>
      <c r="D37" s="26">
        <f>D35-D36</f>
        <v>0</v>
      </c>
      <c r="E37" s="26">
        <f aca="true" t="shared" si="14" ref="E37:W37">E35-E36</f>
        <v>0</v>
      </c>
      <c r="F37" s="26">
        <f t="shared" si="14"/>
        <v>0</v>
      </c>
      <c r="G37" s="26">
        <f t="shared" si="14"/>
        <v>0</v>
      </c>
      <c r="H37" s="26">
        <f t="shared" si="14"/>
        <v>0</v>
      </c>
      <c r="I37" s="26">
        <f t="shared" si="14"/>
        <v>0</v>
      </c>
      <c r="J37" s="26">
        <f t="shared" si="14"/>
        <v>0</v>
      </c>
      <c r="K37" s="26">
        <f t="shared" si="14"/>
        <v>0</v>
      </c>
      <c r="L37" s="26">
        <f t="shared" si="14"/>
        <v>0</v>
      </c>
      <c r="M37" s="26">
        <f t="shared" si="14"/>
        <v>0</v>
      </c>
      <c r="N37" s="26">
        <f t="shared" si="14"/>
        <v>0</v>
      </c>
      <c r="O37" s="26">
        <f t="shared" si="14"/>
        <v>0</v>
      </c>
      <c r="P37" s="26">
        <f t="shared" si="14"/>
        <v>0</v>
      </c>
      <c r="Q37" s="26">
        <f t="shared" si="14"/>
        <v>0</v>
      </c>
      <c r="R37" s="26">
        <f t="shared" si="14"/>
        <v>0</v>
      </c>
      <c r="S37" s="26">
        <f t="shared" si="14"/>
        <v>0</v>
      </c>
      <c r="T37" s="26">
        <f t="shared" si="14"/>
        <v>0</v>
      </c>
      <c r="U37" s="26">
        <f t="shared" si="14"/>
        <v>0</v>
      </c>
      <c r="V37" s="26">
        <f t="shared" si="14"/>
        <v>0</v>
      </c>
      <c r="W37" s="26">
        <f t="shared" si="14"/>
        <v>0</v>
      </c>
    </row>
  </sheetData>
  <sheetProtection/>
  <mergeCells count="1">
    <mergeCell ref="A6:A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4" sqref="A14"/>
    </sheetView>
  </sheetViews>
  <sheetFormatPr defaultColWidth="9.140625" defaultRowHeight="15"/>
  <sheetData>
    <row r="1" ht="14.25">
      <c r="A1" t="s">
        <v>26</v>
      </c>
    </row>
    <row r="3" ht="14.25">
      <c r="A3" t="s">
        <v>27</v>
      </c>
    </row>
    <row r="5" spans="1:3" ht="14.25">
      <c r="A5" t="s">
        <v>28</v>
      </c>
      <c r="C5">
        <f>100*12</f>
        <v>1200</v>
      </c>
    </row>
    <row r="6" spans="1:3" ht="14.25">
      <c r="A6" t="s">
        <v>29</v>
      </c>
      <c r="C6">
        <f>70*12</f>
        <v>840</v>
      </c>
    </row>
    <row r="7" spans="1:3" ht="14.25">
      <c r="A7" t="s">
        <v>30</v>
      </c>
      <c r="C7">
        <v>1010</v>
      </c>
    </row>
    <row r="8" spans="1:3" ht="14.25">
      <c r="A8" t="s">
        <v>34</v>
      </c>
      <c r="C8">
        <v>5000</v>
      </c>
    </row>
    <row r="9" spans="1:3" ht="14.25">
      <c r="A9" t="s">
        <v>31</v>
      </c>
      <c r="C9">
        <f>300*12</f>
        <v>3600</v>
      </c>
    </row>
    <row r="10" spans="1:3" ht="14.25">
      <c r="A10" t="s">
        <v>32</v>
      </c>
      <c r="C10" s="31">
        <v>1000</v>
      </c>
    </row>
    <row r="11" ht="14.25">
      <c r="C11">
        <f>SUM(C5:C10)</f>
        <v>12650</v>
      </c>
    </row>
    <row r="12" spans="1:3" ht="14.25">
      <c r="A12" t="s">
        <v>36</v>
      </c>
      <c r="C12" s="31">
        <f>+C8+C9</f>
        <v>8600</v>
      </c>
    </row>
    <row r="13" spans="1:3" ht="15" thickBot="1">
      <c r="A13" t="s">
        <v>37</v>
      </c>
      <c r="C13" s="32">
        <f>+C11-C12</f>
        <v>4050</v>
      </c>
    </row>
    <row r="14" ht="15" thickTop="1"/>
    <row r="15" ht="14.25">
      <c r="A15" t="s">
        <v>7</v>
      </c>
    </row>
    <row r="16" ht="14.25">
      <c r="A16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jmarchand</dc:creator>
  <cp:keywords/>
  <dc:description/>
  <cp:lastModifiedBy>Cathy Connor</cp:lastModifiedBy>
  <dcterms:created xsi:type="dcterms:W3CDTF">2009-07-29T05:09:25Z</dcterms:created>
  <dcterms:modified xsi:type="dcterms:W3CDTF">2019-07-09T19:25:03Z</dcterms:modified>
  <cp:category/>
  <cp:version/>
  <cp:contentType/>
  <cp:contentStatus/>
</cp:coreProperties>
</file>